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105" windowWidth="9360" windowHeight="4500" activeTab="0"/>
  </bookViews>
  <sheets>
    <sheet name="Лист1" sheetId="1" r:id="rId1"/>
    <sheet name="Лист2" sheetId="2" r:id="rId2"/>
  </sheets>
  <definedNames>
    <definedName name="_xlnm.Print_Area" localSheetId="0">'Лист1'!$A$1:$D$56</definedName>
  </definedNames>
  <calcPr fullCalcOnLoad="1"/>
</workbook>
</file>

<file path=xl/sharedStrings.xml><?xml version="1.0" encoding="utf-8"?>
<sst xmlns="http://schemas.openxmlformats.org/spreadsheetml/2006/main" count="142" uniqueCount="102">
  <si>
    <t>ИТОГО ДОХОДОВ:</t>
  </si>
  <si>
    <t>ШТРАФЫ, САНКЦИИ, ВОЗМЕЩЕНИЕ УЩЕРБА</t>
  </si>
  <si>
    <t>БЕЗВОЗМЕЗДНЫЕ ПОСТУПЛЕНИЯ</t>
  </si>
  <si>
    <t>Код</t>
  </si>
  <si>
    <t>000</t>
  </si>
  <si>
    <t>1 00 00000 00 0000 000</t>
  </si>
  <si>
    <t xml:space="preserve"> 1 16 00000 00 0000 000</t>
  </si>
  <si>
    <t>Наименование источника доходов</t>
  </si>
  <si>
    <t xml:space="preserve"> 2 00 00000 00 0000 000</t>
  </si>
  <si>
    <t xml:space="preserve"> 2 02 00000 00 0000 000</t>
  </si>
  <si>
    <t>182</t>
  </si>
  <si>
    <t>Безвозмездные поступления от других бюджетов бюджетной системы Российской Федерации</t>
  </si>
  <si>
    <t>ПРОЧИЕ НЕНАЛОГОВЫЕ ДОХОДЫ</t>
  </si>
  <si>
    <t xml:space="preserve">000 </t>
  </si>
  <si>
    <t xml:space="preserve">  1 17 01000 00 0000 180</t>
  </si>
  <si>
    <t>942</t>
  </si>
  <si>
    <t xml:space="preserve">  1 17 01030 03 0000 180</t>
  </si>
  <si>
    <t>1 17 05000 00 0000 180</t>
  </si>
  <si>
    <t>Прочие неналоговые доходы</t>
  </si>
  <si>
    <t>1 17 05030 03 0000 180</t>
  </si>
  <si>
    <t>Невыясненные поступления</t>
  </si>
  <si>
    <t>1 13 00000 00 0000 000</t>
  </si>
  <si>
    <t>ДОХОДЫ ОТ ОКАЗАНИЯ ПЛАТНЫХ УСЛУГ И КОМПЕНСАЦИИ ЗАТРАТ ГОСУДАРСТВА</t>
  </si>
  <si>
    <t>НАЛОГОВЫЕ И НЕНАЛОГОВЫЕ ДОХОДЫ</t>
  </si>
  <si>
    <t>853</t>
  </si>
  <si>
    <t>Дотации на выравнивание бюджетной обеспеченности</t>
  </si>
  <si>
    <t>Субвенции местным бюджетам на выполнение передаваемых полномочий субъектов Российской Федерации</t>
  </si>
  <si>
    <t>Прочие субсидии</t>
  </si>
  <si>
    <t xml:space="preserve">942 </t>
  </si>
  <si>
    <t>Субвенции      бюджетам       внутригородских муниципальных      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</si>
  <si>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     бюджетам       внутригородских муниципальных      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</si>
  <si>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     бюджетам       внутригородских муниципальных       образований Санкт-Петербурга на содержание ребенка в семье опекуна и приемной семье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</si>
  <si>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</si>
  <si>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Субвенции      бюджетам       внутригородских муниципальных       образований Санкт-Петербурга на вознаграждение, причитающееся приемному родителю</t>
  </si>
  <si>
    <t xml:space="preserve">   1 17 00000 00 0000 000</t>
  </si>
  <si>
    <t>867</t>
  </si>
  <si>
    <t>1 13 02993 03 0000 130</t>
  </si>
  <si>
    <t>1 13 02000 00 0000 130</t>
  </si>
  <si>
    <t>Доходы от компенсации затрат государства</t>
  </si>
  <si>
    <t>1 13 02993 03 0100 130</t>
  </si>
  <si>
    <r>
      <t xml:space="preserve">Сумма
</t>
    </r>
    <r>
      <rPr>
        <sz val="9"/>
        <rFont val="Times New Roman Cyr"/>
        <family val="1"/>
      </rPr>
      <t>(тыс. руб.)</t>
    </r>
  </si>
  <si>
    <t>Дотации бюджетам на поддержку мер по обеспечению сбалансированности бюджетов</t>
  </si>
  <si>
    <t xml:space="preserve"> 1 11 05000 00 0000 120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</si>
  <si>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</si>
  <si>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1 11 05020 00 0000 120 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</si>
  <si>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</si>
  <si>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1 11 05023 03 0000 120 </t>
  </si>
  <si>
    <t xml:space="preserve"> 1 11 00000 00 0000 000 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</si>
  <si>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</si>
  <si>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внутригородских муниципальных образований городов федерального значения (за исключением земельных участков муниципальных бюджетных и автономных учреждений)</t>
  </si>
  <si>
    <t xml:space="preserve">Прочие неналоговые доходы  бюджетов  внутригородских муниципальных образований городов федерального значения </t>
  </si>
  <si>
    <t>Невыясненные поступления, зачисляемые в  бюджеты внутригородских муниципальных образований городов федерального значения</t>
  </si>
  <si>
    <t xml:space="preserve">Дотации бюджетам внутригородских муниципальных образований городов федерального значения на выравнивание бюджетной обеспеченности </t>
  </si>
  <si>
    <t>Дотации бюджетам внутригородских муниципальных образований городов федерального значения на поддержку мер по обеспечению сбалансированности бюджетов</t>
  </si>
  <si>
    <t xml:space="preserve">Прочие  субсидии  бюджетам  внутригородских муниципальных      образований      городов федерального     значения          </t>
  </si>
  <si>
    <t>Перечисления из бюджетов внутригородских муниципальных образований городов федерального значения ( в бюджеты внутригородских муниципальных образований городов федерального значения)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</si>
  <si>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Прочие  доходы  от  компенсации затрат бюджетов внутригородских муниципальных образований городов федерального значения </t>
  </si>
  <si>
    <t xml:space="preserve">Субсидии  бюджетам   бюджетной системы Российской Федерации (межбюджетные субсидии)      </t>
  </si>
  <si>
    <t xml:space="preserve">Дотации бюджетам бюджетной системы Российской Федерации </t>
  </si>
  <si>
    <t>Субвенции бюджетам бюджетной системы Российской Федерации</t>
  </si>
  <si>
    <t>2 02 30000 00 0000 150</t>
  </si>
  <si>
    <t>2 02 10000 00 0000 150</t>
  </si>
  <si>
    <t xml:space="preserve"> 2 02 15001 00 0000 150</t>
  </si>
  <si>
    <t xml:space="preserve"> 2 02 15001 03 0000 150</t>
  </si>
  <si>
    <t>2 02 15002 00 0000 150</t>
  </si>
  <si>
    <t>2 02 15002 03 0000 150</t>
  </si>
  <si>
    <t>2 02 20000 00 0000 150</t>
  </si>
  <si>
    <t>2 02 29999 00 0000 150</t>
  </si>
  <si>
    <t>2 02 29999 03 0000 150</t>
  </si>
  <si>
    <t>2 02 30024 00 0000 150</t>
  </si>
  <si>
    <t>2 02 30024 03 0000 150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</si>
  <si>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</si>
  <si>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</si>
  <si>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2 02 30027 00 0000 150</t>
  </si>
  <si>
    <t>2 02 30027 03 0000 150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</si>
  <si>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</si>
  <si>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2 02 30024 03 0100 150</t>
  </si>
  <si>
    <t>2 02 30024 03 0200 150</t>
  </si>
  <si>
    <t>2 02 30027 03 0100 150</t>
  </si>
  <si>
    <t>2 02 30027 03 0200 150</t>
  </si>
  <si>
    <t>2 02 19999 00 0000 150</t>
  </si>
  <si>
    <t>Прочие дотации</t>
  </si>
  <si>
    <t>2 02 19999 03 0000 150</t>
  </si>
  <si>
    <t>Прочие дотации бюджетам внутригородских муниципальных образований городов федерального значения</t>
  </si>
  <si>
    <t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</si>
  <si>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2 08 00000 00 0000 150</t>
  </si>
  <si>
    <t>2 08 03000 03 0000 150</t>
  </si>
  <si>
    <t xml:space="preserve"> </t>
  </si>
  <si>
    <t xml:space="preserve">           ДОХОДЫ                      
МЕСТНОГО БЮДЖЕТА  ВНУТРИГОРОДСКОГО МУНИЦИПАЛЬНОГО ОБРАЗОВАНИЯ  САНКТ-ПЕТЕРБУРГА МУНИЦИПАЛЬНЫЙ ОКРУГ ГОРЕЛОВО                                                                                                                                                                                                                                                                               на 2021 ГОД                                                                                                                                                                                                                                     </t>
  </si>
  <si>
    <t xml:space="preserve"> 1 01 00000 00 0000 000</t>
  </si>
  <si>
    <t>НАЛОГИ НА ПРИБЫЛЬ, ДОХОДЫ</t>
  </si>
  <si>
    <t>Налог на доходы физических лиц</t>
  </si>
  <si>
    <t>1 01 02000 01 0000 110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</si>
  <si>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</si>
  <si>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</si>
  <si>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1 16 10000 00 0000 140</t>
  </si>
  <si>
    <t>Платежи в целях возмещения причиненного ущерба (убытков)</t>
  </si>
  <si>
    <t>1 16 10120 00 0000 140</t>
  </si>
  <si>
    <t>1 16 10123 00 0000 140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</si>
  <si>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</si>
  <si>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образования, по нормативам действовавшим в 2019 году</t>
  </si>
  <si>
    <r>
      <t xml:space="preserve"> Приложение №1
к Решению Муниципального Совета МО Горелово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"15"декабря 2020№34</t>
    </r>
    <r>
      <rPr>
        <u val="single"/>
        <sz val="9.5"/>
        <rFont val="Times New Roman Cyr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9.5"/>
        <rFont val="Times New Roman Cyr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u val="single"/>
        <sz val="9.5"/>
        <rFont val="Times New Roman Cyr"/>
        <family val="0"/>
      </rPr>
      <t xml:space="preserve"> </t>
    </r>
    <r>
      <rPr>
        <sz val="9.5"/>
        <rFont val="Times New Roman Cyr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</si>
</sst>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000000"/>
    <numFmt numFmtId="175" formatCode="#,##0.00&quot;р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60">
    <font>
      <sz val="10"/>
      <name val="Arial Cyr"/>
      <family val="0"/>
    </font>
    <font>
      <sz val="12"/>
      <name val="Times New Roman Cyr"/>
      <family val="1"/>
    </font>
    <font>
      <sz val="10"/>
      <name val="Times New Roman Cyr"/>
      <family val="1"/>
    </font>
    <font>
      <sz val="11"/>
      <name val="Times New Roman Cyr"/>
      <family val="1"/>
    </font>
    <font>
      <b/>
      <sz val="12"/>
      <name val="Times New Roman Cyr"/>
      <family val="1"/>
    </font>
    <font>
      <b/>
      <sz val="10"/>
      <name val="Arial Cyr"/>
      <family val="0"/>
    </font>
    <font>
      <i/>
      <sz val="10"/>
      <name val="Arial Cyr"/>
      <family val="0"/>
    </font>
    <font>
      <sz val="9.5"/>
      <name val="Times New Roman Cyr"/>
      <family val="1"/>
    </font>
    <font>
      <sz val="9"/>
      <name val="Times New Roman Cyr"/>
      <family val="1"/>
    </font>
    <font>
      <i/>
      <sz val="8"/>
      <name val="Times New Roman Cyr"/>
      <family val="1"/>
    </font>
    <font>
      <i/>
      <sz val="8"/>
      <name val="Arial Cyr"/>
      <family val="0"/>
    </font>
    <font>
      <b/>
      <sz val="10"/>
      <name val="Times New Roman Cyr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9.5"/>
      <name val="Times New Roman Cyr"/>
      <family val="0"/>
    </font>
    <font>
      <sz val="10"/>
      <name val="Times New Roman"/>
      <family val="1"/>
    </font>
    <font>
      <sz val="9.5"/>
      <name val="Times New Roman"/>
      <family val="1"/>
    </font>
    <font>
      <sz val="9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.5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9.5"/>
      <color rgb="FF22272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left" vertical="top" wrapText="1"/>
    </xf>
    <xf numFmtId="3" fontId="4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49" fontId="12" fillId="0" borderId="10" xfId="0" applyNumberFormat="1" applyFont="1" applyBorder="1" applyAlignment="1">
      <alignment horizontal="center"/>
    </xf>
    <xf numFmtId="0" fontId="11" fillId="0" borderId="11" xfId="0" applyFont="1" applyBorder="1" applyAlignment="1">
      <alignment/>
    </xf>
    <xf numFmtId="49" fontId="2" fillId="0" borderId="10" xfId="0" applyNumberFormat="1" applyFont="1" applyBorder="1" applyAlignment="1">
      <alignment/>
    </xf>
    <xf numFmtId="172" fontId="4" fillId="0" borderId="10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vertical="top" wrapText="1"/>
    </xf>
    <xf numFmtId="172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wrapText="1"/>
    </xf>
    <xf numFmtId="0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49" fontId="2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vertical="top" wrapText="1"/>
    </xf>
    <xf numFmtId="3" fontId="2" fillId="0" borderId="13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0" xfId="0" applyFont="1" applyBorder="1" applyAlignment="1">
      <alignment/>
    </xf>
    <xf numFmtId="49" fontId="17" fillId="0" borderId="10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0" fontId="17" fillId="0" borderId="10" xfId="0" applyFont="1" applyBorder="1" applyAlignment="1">
      <alignment vertical="top" wrapText="1"/>
    </xf>
    <xf numFmtId="49" fontId="17" fillId="0" borderId="14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172" fontId="4" fillId="0" borderId="10" xfId="0" applyNumberFormat="1" applyFont="1" applyBorder="1" applyAlignment="1">
      <alignment horizontal="right" wrapText="1"/>
    </xf>
    <xf numFmtId="0" fontId="17" fillId="0" borderId="10" xfId="0" applyFont="1" applyBorder="1" applyAlignment="1">
      <alignment horizontal="center"/>
    </xf>
    <xf numFmtId="0" fontId="17" fillId="0" borderId="10" xfId="0" applyNumberFormat="1" applyFont="1" applyBorder="1" applyAlignment="1">
      <alignment vertical="top" wrapText="1"/>
    </xf>
    <xf numFmtId="0" fontId="0" fillId="0" borderId="0" xfId="0" applyAlignment="1">
      <alignment horizontal="center" wrapText="1"/>
    </xf>
    <xf numFmtId="172" fontId="2" fillId="0" borderId="12" xfId="0" applyNumberFormat="1" applyFont="1" applyBorder="1" applyAlignment="1">
      <alignment horizontal="right"/>
    </xf>
    <xf numFmtId="172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top" wrapText="1"/>
    </xf>
    <xf numFmtId="172" fontId="2" fillId="0" borderId="11" xfId="0" applyNumberFormat="1" applyFont="1" applyBorder="1" applyAlignment="1">
      <alignment horizontal="right"/>
    </xf>
    <xf numFmtId="172" fontId="2" fillId="0" borderId="11" xfId="0" applyNumberFormat="1" applyFont="1" applyBorder="1" applyAlignment="1">
      <alignment horizontal="right"/>
    </xf>
    <xf numFmtId="3" fontId="2" fillId="0" borderId="16" xfId="0" applyNumberFormat="1" applyFont="1" applyBorder="1" applyAlignment="1">
      <alignment horizontal="center"/>
    </xf>
    <xf numFmtId="49" fontId="57" fillId="0" borderId="10" xfId="0" applyNumberFormat="1" applyFont="1" applyBorder="1" applyAlignment="1">
      <alignment horizontal="center" vertical="top" wrapText="1"/>
    </xf>
    <xf numFmtId="0" fontId="57" fillId="0" borderId="10" xfId="0" applyFont="1" applyBorder="1" applyAlignment="1">
      <alignment horizontal="center" vertical="top" wrapText="1"/>
    </xf>
    <xf numFmtId="0" fontId="58" fillId="0" borderId="10" xfId="0" applyFont="1" applyBorder="1" applyAlignment="1">
      <alignment vertical="top" wrapText="1"/>
    </xf>
    <xf numFmtId="172" fontId="2" fillId="0" borderId="10" xfId="0" applyNumberFormat="1" applyFont="1" applyBorder="1" applyAlignment="1">
      <alignment/>
    </xf>
    <xf numFmtId="172" fontId="2" fillId="0" borderId="10" xfId="0" applyNumberFormat="1" applyFont="1" applyBorder="1" applyAlignment="1">
      <alignment horizontal="right" vertical="top"/>
    </xf>
    <xf numFmtId="49" fontId="7" fillId="0" borderId="10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0" fontId="7" fillId="0" borderId="11" xfId="0" applyFont="1" applyBorder="1" applyAlignment="1">
      <alignment vertical="top" wrapText="1"/>
    </xf>
    <xf numFmtId="0" fontId="7" fillId="0" borderId="10" xfId="0" applyFont="1" applyBorder="1" applyAlignment="1">
      <alignment/>
    </xf>
    <xf numFmtId="0" fontId="18" fillId="0" borderId="10" xfId="0" applyFont="1" applyBorder="1" applyAlignment="1">
      <alignment vertical="top" wrapText="1"/>
    </xf>
    <xf numFmtId="172" fontId="18" fillId="0" borderId="11" xfId="0" applyNumberFormat="1" applyFont="1" applyBorder="1" applyAlignment="1">
      <alignment/>
    </xf>
    <xf numFmtId="0" fontId="59" fillId="0" borderId="10" xfId="0" applyFont="1" applyBorder="1" applyAlignment="1">
      <alignment wrapText="1"/>
    </xf>
    <xf numFmtId="0" fontId="18" fillId="0" borderId="14" xfId="0" applyFont="1" applyBorder="1" applyAlignment="1">
      <alignment/>
    </xf>
    <xf numFmtId="0" fontId="59" fillId="0" borderId="12" xfId="0" applyFont="1" applyBorder="1" applyAlignment="1">
      <alignment wrapText="1"/>
    </xf>
    <xf numFmtId="0" fontId="18" fillId="0" borderId="10" xfId="0" applyFont="1" applyBorder="1" applyAlignment="1">
      <alignment/>
    </xf>
    <xf numFmtId="0" fontId="7" fillId="0" borderId="11" xfId="0" applyFont="1" applyBorder="1" applyAlignment="1">
      <alignment wrapText="1"/>
    </xf>
    <xf numFmtId="172" fontId="18" fillId="0" borderId="10" xfId="0" applyNumberFormat="1" applyFont="1" applyBorder="1" applyAlignment="1">
      <alignment/>
    </xf>
    <xf numFmtId="0" fontId="19" fillId="0" borderId="10" xfId="0" applyFont="1" applyBorder="1" applyAlignment="1">
      <alignment/>
    </xf>
    <xf numFmtId="0" fontId="7" fillId="0" borderId="15" xfId="0" applyFont="1" applyBorder="1" applyAlignment="1">
      <alignment wrapText="1"/>
    </xf>
    <xf numFmtId="0" fontId="19" fillId="0" borderId="14" xfId="0" applyFont="1" applyBorder="1" applyAlignment="1">
      <alignment/>
    </xf>
    <xf numFmtId="0" fontId="7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2" fillId="0" borderId="17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9" fillId="0" borderId="17" xfId="0" applyFont="1" applyBorder="1" applyAlignment="1">
      <alignment horizontal="center" wrapText="1"/>
    </xf>
    <xf numFmtId="0" fontId="11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2" fontId="2" fillId="0" borderId="10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49" fontId="2" fillId="0" borderId="1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vertical="top" wrapText="1"/>
    </xf>
    <xf numFmtId="0" fontId="0" fillId="0" borderId="18" xfId="0" applyBorder="1" applyAlignment="1">
      <alignment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6"/>
  <sheetViews>
    <sheetView tabSelected="1" zoomScale="89" zoomScaleNormal="89" zoomScalePageLayoutView="0" workbookViewId="0" topLeftCell="A1">
      <selection activeCell="A1" sqref="A1:D1"/>
    </sheetView>
  </sheetViews>
  <sheetFormatPr defaultColWidth="9.00390625" defaultRowHeight="12.75"/>
  <cols>
    <col min="2" max="2" width="25.375" style="0" customWidth="1"/>
    <col min="3" max="3" width="39.75390625" style="0" customWidth="1"/>
    <col min="4" max="4" width="12.125" style="0" customWidth="1"/>
  </cols>
  <sheetData>
    <row r="1" spans="1:4" ht="55.5" customHeight="1">
      <c r="A1" s="71" t="s">
        <v>101</v>
      </c>
      <c r="B1" s="72"/>
      <c r="C1" s="72"/>
      <c r="D1" s="72"/>
    </row>
    <row r="2" spans="1:4" s="5" customFormat="1" ht="57" customHeight="1">
      <c r="A2" s="76" t="s">
        <v>88</v>
      </c>
      <c r="B2" s="77"/>
      <c r="C2" s="77"/>
      <c r="D2" s="77"/>
    </row>
    <row r="3" spans="1:5" s="1" customFormat="1" ht="24" customHeight="1">
      <c r="A3" s="73" t="s">
        <v>3</v>
      </c>
      <c r="B3" s="74"/>
      <c r="C3" s="6" t="s">
        <v>7</v>
      </c>
      <c r="D3" s="3" t="s">
        <v>40</v>
      </c>
      <c r="E3" s="43"/>
    </row>
    <row r="4" spans="1:4" s="9" customFormat="1" ht="9.75" customHeight="1">
      <c r="A4" s="75">
        <v>1</v>
      </c>
      <c r="B4" s="74"/>
      <c r="C4" s="8">
        <v>2</v>
      </c>
      <c r="D4" s="7">
        <v>3</v>
      </c>
    </row>
    <row r="5" spans="1:4" s="2" customFormat="1" ht="33" customHeight="1">
      <c r="A5" s="13" t="s">
        <v>4</v>
      </c>
      <c r="B5" s="12" t="s">
        <v>5</v>
      </c>
      <c r="C5" s="11" t="s">
        <v>23</v>
      </c>
      <c r="D5" s="40">
        <f>D6+D13+D21+D27+D9</f>
        <v>1774.6</v>
      </c>
    </row>
    <row r="6" spans="1:4" ht="13.5" customHeight="1">
      <c r="A6" s="19" t="s">
        <v>4</v>
      </c>
      <c r="B6" s="20" t="s">
        <v>89</v>
      </c>
      <c r="C6" s="21" t="s">
        <v>90</v>
      </c>
      <c r="D6" s="22">
        <f>D7</f>
        <v>1757</v>
      </c>
    </row>
    <row r="7" spans="1:4" ht="12.75" customHeight="1">
      <c r="A7" s="19" t="s">
        <v>4</v>
      </c>
      <c r="B7" s="20" t="s">
        <v>92</v>
      </c>
      <c r="C7" s="21" t="s">
        <v>91</v>
      </c>
      <c r="D7" s="22">
        <f>D8</f>
        <v>1757</v>
      </c>
    </row>
    <row r="8" spans="1:4" ht="75.75" customHeight="1">
      <c r="A8" s="19" t="s">
        <v>10</v>
      </c>
      <c r="B8" s="20" t="s">
        <v>93</v>
      </c>
      <c r="C8" s="23" t="s">
        <v>94</v>
      </c>
      <c r="D8" s="22">
        <v>1757</v>
      </c>
    </row>
    <row r="9" spans="1:4" ht="51" customHeight="1">
      <c r="A9" s="26" t="s">
        <v>4</v>
      </c>
      <c r="B9" s="41" t="s">
        <v>47</v>
      </c>
      <c r="C9" s="37" t="s">
        <v>48</v>
      </c>
      <c r="D9" s="27">
        <f>D10</f>
        <v>0</v>
      </c>
    </row>
    <row r="10" spans="1:4" ht="102" customHeight="1">
      <c r="A10" s="26" t="s">
        <v>4</v>
      </c>
      <c r="B10" s="41" t="s">
        <v>42</v>
      </c>
      <c r="C10" s="42" t="s">
        <v>43</v>
      </c>
      <c r="D10" s="27">
        <f>D11</f>
        <v>0</v>
      </c>
    </row>
    <row r="11" spans="1:7" ht="90.75" customHeight="1">
      <c r="A11" s="26" t="s">
        <v>4</v>
      </c>
      <c r="B11" s="41" t="s">
        <v>44</v>
      </c>
      <c r="C11" s="42" t="s">
        <v>45</v>
      </c>
      <c r="D11" s="27">
        <f>D12</f>
        <v>0</v>
      </c>
      <c r="G11" t="s">
        <v>87</v>
      </c>
    </row>
    <row r="12" spans="1:4" ht="103.5" customHeight="1">
      <c r="A12" s="24">
        <v>942</v>
      </c>
      <c r="B12" s="41" t="s">
        <v>46</v>
      </c>
      <c r="C12" s="42" t="s">
        <v>49</v>
      </c>
      <c r="D12" s="27">
        <v>0</v>
      </c>
    </row>
    <row r="13" spans="1:4" ht="39.75" customHeight="1">
      <c r="A13" s="26" t="s">
        <v>13</v>
      </c>
      <c r="B13" s="20" t="s">
        <v>21</v>
      </c>
      <c r="C13" s="21" t="s">
        <v>22</v>
      </c>
      <c r="D13" s="27">
        <f>D14</f>
        <v>0</v>
      </c>
    </row>
    <row r="14" spans="1:4" ht="15" customHeight="1">
      <c r="A14" s="26" t="s">
        <v>13</v>
      </c>
      <c r="B14" s="20" t="s">
        <v>37</v>
      </c>
      <c r="C14" s="21" t="s">
        <v>38</v>
      </c>
      <c r="D14" s="27">
        <f>D15</f>
        <v>0</v>
      </c>
    </row>
    <row r="15" spans="1:29" ht="28.5" customHeight="1">
      <c r="A15" s="80" t="s">
        <v>4</v>
      </c>
      <c r="B15" s="81" t="s">
        <v>36</v>
      </c>
      <c r="C15" s="82" t="s">
        <v>56</v>
      </c>
      <c r="D15" s="78">
        <f>D19</f>
        <v>0</v>
      </c>
      <c r="E15" s="83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</row>
    <row r="16" spans="1:29" ht="11.25" customHeight="1">
      <c r="A16" s="79"/>
      <c r="B16" s="79"/>
      <c r="C16" s="79"/>
      <c r="D16" s="79"/>
      <c r="E16" s="83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</row>
    <row r="17" spans="1:4" ht="20.25" customHeight="1" hidden="1">
      <c r="A17" s="79"/>
      <c r="B17" s="79"/>
      <c r="C17" s="79"/>
      <c r="D17" s="79"/>
    </row>
    <row r="18" spans="1:4" ht="41.25" customHeight="1" hidden="1">
      <c r="A18" s="79"/>
      <c r="B18" s="79"/>
      <c r="C18" s="79"/>
      <c r="D18" s="79"/>
    </row>
    <row r="19" spans="1:4" ht="90.75" customHeight="1">
      <c r="A19" s="26" t="s">
        <v>35</v>
      </c>
      <c r="B19" s="20" t="s">
        <v>39</v>
      </c>
      <c r="C19" s="21" t="s">
        <v>84</v>
      </c>
      <c r="D19" s="27">
        <v>0</v>
      </c>
    </row>
    <row r="20" spans="1:4" ht="14.25" customHeight="1">
      <c r="A20" s="75">
        <v>1</v>
      </c>
      <c r="B20" s="74"/>
      <c r="C20" s="8">
        <v>2</v>
      </c>
      <c r="D20" s="7">
        <v>3</v>
      </c>
    </row>
    <row r="21" spans="1:4" ht="25.5" customHeight="1">
      <c r="A21" s="19" t="s">
        <v>4</v>
      </c>
      <c r="B21" s="20" t="s">
        <v>6</v>
      </c>
      <c r="C21" s="21" t="s">
        <v>1</v>
      </c>
      <c r="D21" s="22">
        <f>D22</f>
        <v>0</v>
      </c>
    </row>
    <row r="22" spans="1:4" ht="25.5" customHeight="1">
      <c r="A22" s="51" t="s">
        <v>4</v>
      </c>
      <c r="B22" s="52" t="s">
        <v>95</v>
      </c>
      <c r="C22" s="53" t="s">
        <v>96</v>
      </c>
      <c r="D22" s="48">
        <f>D23+D25+D26</f>
        <v>0</v>
      </c>
    </row>
    <row r="23" spans="1:4" ht="78.75" customHeight="1">
      <c r="A23" s="51" t="s">
        <v>4</v>
      </c>
      <c r="B23" s="52" t="s">
        <v>97</v>
      </c>
      <c r="C23" s="53" t="s">
        <v>99</v>
      </c>
      <c r="D23" s="48">
        <f>D24+D25+D26</f>
        <v>0</v>
      </c>
    </row>
    <row r="24" spans="1:4" ht="78.75" customHeight="1">
      <c r="A24" s="52">
        <v>806</v>
      </c>
      <c r="B24" s="52" t="s">
        <v>98</v>
      </c>
      <c r="C24" s="53" t="s">
        <v>100</v>
      </c>
      <c r="D24" s="48">
        <v>0</v>
      </c>
    </row>
    <row r="25" spans="1:4" ht="75.75" customHeight="1">
      <c r="A25" s="52">
        <v>807</v>
      </c>
      <c r="B25" s="52" t="s">
        <v>98</v>
      </c>
      <c r="C25" s="53" t="s">
        <v>100</v>
      </c>
      <c r="D25" s="48">
        <v>0</v>
      </c>
    </row>
    <row r="26" spans="1:4" ht="76.5" customHeight="1">
      <c r="A26" s="47" t="s">
        <v>24</v>
      </c>
      <c r="B26" s="52" t="s">
        <v>98</v>
      </c>
      <c r="C26" s="53" t="s">
        <v>100</v>
      </c>
      <c r="D26" s="49">
        <v>0</v>
      </c>
    </row>
    <row r="27" spans="1:4" s="4" customFormat="1" ht="12.75" customHeight="1">
      <c r="A27" s="31" t="s">
        <v>4</v>
      </c>
      <c r="B27" s="50" t="s">
        <v>34</v>
      </c>
      <c r="C27" s="29" t="s">
        <v>12</v>
      </c>
      <c r="D27" s="27">
        <f>D30</f>
        <v>17.6</v>
      </c>
    </row>
    <row r="28" spans="1:4" s="4" customFormat="1" ht="12.75" customHeight="1">
      <c r="A28" s="19" t="s">
        <v>13</v>
      </c>
      <c r="B28" s="30" t="s">
        <v>14</v>
      </c>
      <c r="C28" s="21" t="s">
        <v>20</v>
      </c>
      <c r="D28" s="25">
        <v>0</v>
      </c>
    </row>
    <row r="29" spans="1:4" s="4" customFormat="1" ht="37.5" customHeight="1">
      <c r="A29" s="19" t="s">
        <v>15</v>
      </c>
      <c r="B29" s="30" t="s">
        <v>16</v>
      </c>
      <c r="C29" s="21" t="s">
        <v>51</v>
      </c>
      <c r="D29" s="25">
        <v>0</v>
      </c>
    </row>
    <row r="30" spans="1:4" s="4" customFormat="1" ht="12" customHeight="1">
      <c r="A30" s="19" t="s">
        <v>4</v>
      </c>
      <c r="B30" s="30" t="s">
        <v>17</v>
      </c>
      <c r="C30" s="21" t="s">
        <v>18</v>
      </c>
      <c r="D30" s="27">
        <f>D31</f>
        <v>17.6</v>
      </c>
    </row>
    <row r="31" spans="1:4" s="4" customFormat="1" ht="36.75" customHeight="1">
      <c r="A31" s="19" t="s">
        <v>15</v>
      </c>
      <c r="B31" s="30" t="s">
        <v>19</v>
      </c>
      <c r="C31" s="21" t="s">
        <v>50</v>
      </c>
      <c r="D31" s="27">
        <v>17.6</v>
      </c>
    </row>
    <row r="32" spans="1:4" ht="15.75" customHeight="1">
      <c r="A32" s="15" t="s">
        <v>4</v>
      </c>
      <c r="B32" s="46" t="s">
        <v>8</v>
      </c>
      <c r="C32" s="14" t="s">
        <v>2</v>
      </c>
      <c r="D32" s="45">
        <f>D33</f>
        <v>163566.9</v>
      </c>
    </row>
    <row r="33" spans="1:4" ht="36.75" customHeight="1">
      <c r="A33" s="31" t="s">
        <v>4</v>
      </c>
      <c r="B33" s="28" t="s">
        <v>9</v>
      </c>
      <c r="C33" s="29" t="s">
        <v>11</v>
      </c>
      <c r="D33" s="44">
        <f>D34+D45+D39+D41</f>
        <v>163566.9</v>
      </c>
    </row>
    <row r="34" spans="1:4" s="2" customFormat="1" ht="26.25" customHeight="1">
      <c r="A34" s="19" t="s">
        <v>4</v>
      </c>
      <c r="B34" s="20" t="s">
        <v>61</v>
      </c>
      <c r="C34" s="37" t="s">
        <v>58</v>
      </c>
      <c r="D34" s="27">
        <f>D35+D37</f>
        <v>151775.9</v>
      </c>
    </row>
    <row r="35" spans="1:4" ht="24" customHeight="1">
      <c r="A35" s="26" t="s">
        <v>4</v>
      </c>
      <c r="B35" s="20" t="s">
        <v>62</v>
      </c>
      <c r="C35" s="32" t="s">
        <v>25</v>
      </c>
      <c r="D35" s="55">
        <f>D36</f>
        <v>151775.9</v>
      </c>
    </row>
    <row r="36" spans="1:4" ht="51" customHeight="1">
      <c r="A36" s="26" t="s">
        <v>15</v>
      </c>
      <c r="B36" s="20" t="s">
        <v>63</v>
      </c>
      <c r="C36" s="32" t="s">
        <v>52</v>
      </c>
      <c r="D36" s="54">
        <v>151775.9</v>
      </c>
    </row>
    <row r="37" spans="1:4" ht="24" customHeight="1">
      <c r="A37" s="26" t="s">
        <v>4</v>
      </c>
      <c r="B37" s="20" t="s">
        <v>64</v>
      </c>
      <c r="C37" s="33" t="s">
        <v>41</v>
      </c>
      <c r="D37" s="34">
        <f>D38</f>
        <v>0</v>
      </c>
    </row>
    <row r="38" spans="1:4" ht="50.25" customHeight="1">
      <c r="A38" s="26" t="s">
        <v>15</v>
      </c>
      <c r="B38" s="20" t="s">
        <v>65</v>
      </c>
      <c r="C38" s="33" t="s">
        <v>53</v>
      </c>
      <c r="D38" s="34">
        <v>0</v>
      </c>
    </row>
    <row r="39" spans="1:4" ht="13.5" customHeight="1">
      <c r="A39" s="26" t="s">
        <v>4</v>
      </c>
      <c r="B39" s="20" t="s">
        <v>80</v>
      </c>
      <c r="C39" s="33" t="s">
        <v>81</v>
      </c>
      <c r="D39" s="34">
        <f>D40</f>
        <v>0</v>
      </c>
    </row>
    <row r="40" spans="1:4" ht="40.5" customHeight="1">
      <c r="A40" s="26" t="s">
        <v>15</v>
      </c>
      <c r="B40" s="20" t="s">
        <v>82</v>
      </c>
      <c r="C40" s="33" t="s">
        <v>83</v>
      </c>
      <c r="D40" s="34">
        <v>0</v>
      </c>
    </row>
    <row r="41" spans="1:4" ht="36.75" customHeight="1">
      <c r="A41" s="26" t="s">
        <v>4</v>
      </c>
      <c r="B41" s="20" t="s">
        <v>66</v>
      </c>
      <c r="C41" s="33" t="s">
        <v>57</v>
      </c>
      <c r="D41" s="34">
        <v>0</v>
      </c>
    </row>
    <row r="42" spans="1:4" ht="12.75" customHeight="1">
      <c r="A42" s="26" t="s">
        <v>4</v>
      </c>
      <c r="B42" s="20" t="s">
        <v>67</v>
      </c>
      <c r="C42" s="33" t="s">
        <v>27</v>
      </c>
      <c r="D42" s="34">
        <v>0</v>
      </c>
    </row>
    <row r="43" spans="1:4" ht="12" customHeight="1">
      <c r="A43" s="75">
        <v>1</v>
      </c>
      <c r="B43" s="74"/>
      <c r="C43" s="8">
        <v>2</v>
      </c>
      <c r="D43" s="7">
        <v>3</v>
      </c>
    </row>
    <row r="44" spans="1:4" ht="36.75" customHeight="1">
      <c r="A44" s="56" t="s">
        <v>15</v>
      </c>
      <c r="B44" s="57" t="s">
        <v>68</v>
      </c>
      <c r="C44" s="58" t="s">
        <v>54</v>
      </c>
      <c r="D44" s="59">
        <v>0</v>
      </c>
    </row>
    <row r="45" spans="1:4" ht="24.75" customHeight="1">
      <c r="A45" s="35" t="s">
        <v>4</v>
      </c>
      <c r="B45" s="36" t="s">
        <v>60</v>
      </c>
      <c r="C45" s="60" t="s">
        <v>59</v>
      </c>
      <c r="D45" s="61">
        <f>D46+D50</f>
        <v>11791</v>
      </c>
    </row>
    <row r="46" spans="1:4" ht="36" customHeight="1">
      <c r="A46" s="38" t="s">
        <v>4</v>
      </c>
      <c r="B46" s="39" t="s">
        <v>69</v>
      </c>
      <c r="C46" s="62" t="s">
        <v>26</v>
      </c>
      <c r="D46" s="63">
        <f>D47</f>
        <v>1974.6</v>
      </c>
    </row>
    <row r="47" spans="1:4" ht="62.25" customHeight="1">
      <c r="A47" s="35" t="s">
        <v>15</v>
      </c>
      <c r="B47" s="36" t="s">
        <v>70</v>
      </c>
      <c r="C47" s="64" t="s">
        <v>75</v>
      </c>
      <c r="D47" s="65">
        <f>D48+D49</f>
        <v>1974.6</v>
      </c>
    </row>
    <row r="48" spans="1:4" ht="74.25" customHeight="1">
      <c r="A48" s="35" t="s">
        <v>28</v>
      </c>
      <c r="B48" s="36" t="s">
        <v>76</v>
      </c>
      <c r="C48" s="66" t="s">
        <v>29</v>
      </c>
      <c r="D48" s="67">
        <v>1966.8</v>
      </c>
    </row>
    <row r="49" spans="1:4" ht="111.75" customHeight="1">
      <c r="A49" s="35" t="s">
        <v>28</v>
      </c>
      <c r="B49" s="20" t="s">
        <v>77</v>
      </c>
      <c r="C49" s="66" t="s">
        <v>30</v>
      </c>
      <c r="D49" s="67">
        <v>7.8</v>
      </c>
    </row>
    <row r="50" spans="1:4" ht="50.25" customHeight="1">
      <c r="A50" s="35" t="s">
        <v>4</v>
      </c>
      <c r="B50" s="36" t="s">
        <v>73</v>
      </c>
      <c r="C50" s="62" t="s">
        <v>71</v>
      </c>
      <c r="D50" s="65">
        <f>D51</f>
        <v>9816.4</v>
      </c>
    </row>
    <row r="51" spans="1:4" ht="73.5" customHeight="1">
      <c r="A51" s="35" t="s">
        <v>15</v>
      </c>
      <c r="B51" s="36" t="s">
        <v>74</v>
      </c>
      <c r="C51" s="62" t="s">
        <v>72</v>
      </c>
      <c r="D51" s="65">
        <f>D52+D53</f>
        <v>9816.4</v>
      </c>
    </row>
    <row r="52" spans="1:4" ht="47.25" customHeight="1">
      <c r="A52" s="35" t="s">
        <v>15</v>
      </c>
      <c r="B52" s="36" t="s">
        <v>78</v>
      </c>
      <c r="C52" s="66" t="s">
        <v>31</v>
      </c>
      <c r="D52" s="65">
        <v>6389.8</v>
      </c>
    </row>
    <row r="53" spans="1:4" ht="50.25" customHeight="1">
      <c r="A53" s="35" t="s">
        <v>15</v>
      </c>
      <c r="B53" s="36" t="s">
        <v>79</v>
      </c>
      <c r="C53" s="66" t="s">
        <v>33</v>
      </c>
      <c r="D53" s="67">
        <v>3426.6</v>
      </c>
    </row>
    <row r="54" spans="1:4" ht="88.5" customHeight="1">
      <c r="A54" s="35" t="s">
        <v>4</v>
      </c>
      <c r="B54" s="36" t="s">
        <v>85</v>
      </c>
      <c r="C54" s="66" t="s">
        <v>32</v>
      </c>
      <c r="D54" s="68">
        <v>0</v>
      </c>
    </row>
    <row r="55" spans="1:4" ht="136.5" customHeight="1">
      <c r="A55" s="38" t="s">
        <v>15</v>
      </c>
      <c r="B55" s="39" t="s">
        <v>86</v>
      </c>
      <c r="C55" s="69" t="s">
        <v>55</v>
      </c>
      <c r="D55" s="70">
        <v>0</v>
      </c>
    </row>
    <row r="56" spans="1:4" s="2" customFormat="1" ht="12.75" customHeight="1">
      <c r="A56" s="17"/>
      <c r="B56" s="10"/>
      <c r="C56" s="16" t="s">
        <v>0</v>
      </c>
      <c r="D56" s="18">
        <f>SUM(D5+D32)</f>
        <v>165341.5</v>
      </c>
    </row>
  </sheetData>
  <sheetProtection/>
  <mergeCells count="11">
    <mergeCell ref="A43:B43"/>
    <mergeCell ref="A15:A18"/>
    <mergeCell ref="B15:B18"/>
    <mergeCell ref="C15:C18"/>
    <mergeCell ref="E15:AC16"/>
    <mergeCell ref="A1:D1"/>
    <mergeCell ref="A3:B3"/>
    <mergeCell ref="A4:B4"/>
    <mergeCell ref="A2:D2"/>
    <mergeCell ref="D15:D18"/>
    <mergeCell ref="A20:B20"/>
  </mergeCells>
  <printOptions/>
  <pageMargins left="0.7874015748031497" right="0.31496062992125984" top="0.1968503937007874" bottom="0.3937007874015748" header="0.5118110236220472" footer="0.1968503937007874"/>
  <pageSetup horizontalDpi="360" verticalDpi="360" orientation="portrait" paperSize="9" r:id="rId1"/>
  <headerFooter alignWithMargins="0">
    <oddFooter>&amp;C&amp;8Страница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Округ 42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Ивановна</dc:creator>
  <cp:keywords/>
  <dc:description/>
  <cp:lastModifiedBy>XTreme.ws</cp:lastModifiedBy>
  <cp:lastPrinted>2020-11-30T14:58:00Z</cp:lastPrinted>
  <dcterms:created xsi:type="dcterms:W3CDTF">2000-01-20T09:10:20Z</dcterms:created>
  <dcterms:modified xsi:type="dcterms:W3CDTF">2020-12-17T06:23:43Z</dcterms:modified>
  <cp:category/>
  <cp:version/>
  <cp:contentType/>
  <cp:contentStatus/>
</cp:coreProperties>
</file>